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35" tabRatio="933" activeTab="0"/>
  </bookViews>
  <sheets>
    <sheet name="U19-összesítő statisztika" sheetId="1" r:id="rId1"/>
    <sheet name="U19-selejtezők stat." sheetId="2" r:id="rId2"/>
    <sheet name="U19-vigaszág stat." sheetId="3" r:id="rId3"/>
    <sheet name="U19-negyeddöntő stat." sheetId="4" r:id="rId4"/>
    <sheet name="U19-döntő stat." sheetId="5" r:id="rId5"/>
  </sheets>
  <definedNames/>
  <calcPr fullCalcOnLoad="1"/>
</workbook>
</file>

<file path=xl/sharedStrings.xml><?xml version="1.0" encoding="utf-8"?>
<sst xmlns="http://schemas.openxmlformats.org/spreadsheetml/2006/main" count="160" uniqueCount="39">
  <si>
    <t>A</t>
  </si>
  <si>
    <t>B</t>
  </si>
  <si>
    <t>C</t>
  </si>
  <si>
    <t>Tököl</t>
  </si>
  <si>
    <t>mérkőzések száma</t>
  </si>
  <si>
    <t>összes játékidő percben</t>
  </si>
  <si>
    <t>összes játékidő órában</t>
  </si>
  <si>
    <t>1. félidőkben esett gólok száma</t>
  </si>
  <si>
    <t>2. félidőkben esett gólok száma</t>
  </si>
  <si>
    <t>ÖSSZESEN:</t>
  </si>
  <si>
    <t>mecsenkénti gólátlag</t>
  </si>
  <si>
    <t>sárga lapok száma</t>
  </si>
  <si>
    <t>I.</t>
  </si>
  <si>
    <t>II.</t>
  </si>
  <si>
    <t>1. félidei sárga lapok száma</t>
  </si>
  <si>
    <t>2. félidei sárga lapok száma</t>
  </si>
  <si>
    <t>tornaszakasz helyszíne</t>
  </si>
  <si>
    <t>a szakaszban esett gólok száma</t>
  </si>
  <si>
    <t>Nagykáta</t>
  </si>
  <si>
    <t>Csömör</t>
  </si>
  <si>
    <t>1.</t>
  </si>
  <si>
    <t>2.</t>
  </si>
  <si>
    <t>selejtező</t>
  </si>
  <si>
    <t>vigaszág</t>
  </si>
  <si>
    <t>negyeddöntő</t>
  </si>
  <si>
    <t>tornaszakasz jellege</t>
  </si>
  <si>
    <t>csoport (szakasz) betűjele</t>
  </si>
  <si>
    <t>szakasz / forduló sorszáma</t>
  </si>
  <si>
    <t>3.</t>
  </si>
  <si>
    <t>résztvevő csapatok száma</t>
  </si>
  <si>
    <t>kiállítások száma</t>
  </si>
  <si>
    <t>1. félidei kiállítások száma</t>
  </si>
  <si>
    <t>2. félidei kiállítások száma</t>
  </si>
  <si>
    <t>Alsónémedi</t>
  </si>
  <si>
    <t>Üllő</t>
  </si>
  <si>
    <t>Az 5. Ifjúsági (U19-es) Futball7vége összesített statisztikai adatai (2011.)</t>
  </si>
  <si>
    <t>elődöntők</t>
  </si>
  <si>
    <t>5.</t>
  </si>
  <si>
    <t>helyosztók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</si>
</sst>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8">
    <font>
      <sz val="10"/>
      <name val="Arial"/>
      <family val="0"/>
    </font>
    <font>
      <u val="single"/>
      <sz val="10"/>
      <color indexed="12"/>
      <name val="Arial CE"/>
      <family val="0"/>
    </font>
    <font>
      <sz val="14"/>
      <name val="Times New Roman CE"/>
      <family val="0"/>
    </font>
    <font>
      <b/>
      <sz val="24"/>
      <name val="Times New Roman CE"/>
      <family val="0"/>
    </font>
    <font>
      <sz val="12"/>
      <name val="Times New Roman CE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2" fontId="5" fillId="2" borderId="1" xfId="0" applyNumberFormat="1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5" fillId="5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90" zoomScaleNormal="90" workbookViewId="0" topLeftCell="A1">
      <selection activeCell="A20" sqref="A20"/>
    </sheetView>
  </sheetViews>
  <sheetFormatPr defaultColWidth="9.140625" defaultRowHeight="12.75"/>
  <cols>
    <col min="1" max="1" width="18.421875" style="0" customWidth="1"/>
    <col min="2" max="3" width="5.57421875" style="0" customWidth="1"/>
    <col min="4" max="4" width="17.7109375" style="0" customWidth="1"/>
    <col min="5" max="5" width="5.57421875" style="0" customWidth="1"/>
    <col min="6" max="8" width="6.28125" style="0" bestFit="1" customWidth="1"/>
    <col min="9" max="11" width="8.140625" style="0" customWidth="1"/>
    <col min="12" max="16" width="6.28125" style="0" bestFit="1" customWidth="1"/>
    <col min="17" max="18" width="8.140625" style="0" customWidth="1"/>
    <col min="19" max="19" width="6.28125" style="0" bestFit="1" customWidth="1"/>
    <col min="20" max="21" width="8.140625" style="0" customWidth="1"/>
  </cols>
  <sheetData>
    <row r="1" spans="1:21" s="1" customFormat="1" ht="62.2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2"/>
      <c r="T1" s="22"/>
      <c r="U1" s="22"/>
    </row>
    <row r="2" spans="12:21" s="2" customFormat="1" ht="15.75">
      <c r="L2" s="3"/>
      <c r="P2" s="3"/>
      <c r="Q2" s="3"/>
      <c r="R2" s="3"/>
      <c r="S2" s="3"/>
      <c r="T2" s="3"/>
      <c r="U2" s="3"/>
    </row>
    <row r="3" spans="1:21" s="4" customFormat="1" ht="149.25" customHeight="1">
      <c r="A3" s="21" t="s">
        <v>25</v>
      </c>
      <c r="B3" s="8" t="s">
        <v>27</v>
      </c>
      <c r="C3" s="8" t="s">
        <v>26</v>
      </c>
      <c r="D3" s="21" t="s">
        <v>16</v>
      </c>
      <c r="E3" s="8" t="s">
        <v>29</v>
      </c>
      <c r="F3" s="8" t="s">
        <v>4</v>
      </c>
      <c r="G3" s="8" t="s">
        <v>5</v>
      </c>
      <c r="H3" s="8" t="s">
        <v>6</v>
      </c>
      <c r="I3" s="8" t="s">
        <v>17</v>
      </c>
      <c r="J3" s="8" t="s">
        <v>7</v>
      </c>
      <c r="K3" s="8" t="s">
        <v>8</v>
      </c>
      <c r="L3" s="9" t="s">
        <v>10</v>
      </c>
      <c r="M3" s="8" t="s">
        <v>11</v>
      </c>
      <c r="N3" s="8" t="s">
        <v>14</v>
      </c>
      <c r="O3" s="8" t="s">
        <v>15</v>
      </c>
      <c r="P3" s="9" t="s">
        <v>30</v>
      </c>
      <c r="Q3" s="8" t="s">
        <v>31</v>
      </c>
      <c r="R3" s="8" t="s">
        <v>32</v>
      </c>
      <c r="S3" s="18"/>
      <c r="T3" s="19"/>
      <c r="U3" s="19"/>
    </row>
    <row r="4" spans="1:19" s="7" customFormat="1" ht="15">
      <c r="A4" s="5" t="s">
        <v>22</v>
      </c>
      <c r="B4" s="5" t="s">
        <v>20</v>
      </c>
      <c r="C4" s="5" t="s">
        <v>0</v>
      </c>
      <c r="D4" s="6" t="s">
        <v>18</v>
      </c>
      <c r="E4" s="6">
        <v>4</v>
      </c>
      <c r="F4" s="6">
        <v>6</v>
      </c>
      <c r="G4" s="6">
        <v>180</v>
      </c>
      <c r="H4" s="6">
        <v>3</v>
      </c>
      <c r="I4" s="12">
        <f aca="true" t="shared" si="0" ref="I4:I11">J4+K4</f>
        <v>38</v>
      </c>
      <c r="J4" s="6">
        <v>17</v>
      </c>
      <c r="K4" s="6">
        <v>21</v>
      </c>
      <c r="L4" s="14">
        <f aca="true" t="shared" si="1" ref="L4:L11">I4/F4</f>
        <v>6.333333333333333</v>
      </c>
      <c r="M4" s="10">
        <f aca="true" t="shared" si="2" ref="M4:M11">N4+O4</f>
        <v>8</v>
      </c>
      <c r="N4" s="6">
        <v>4</v>
      </c>
      <c r="O4" s="6">
        <v>4</v>
      </c>
      <c r="P4" s="17">
        <f aca="true" t="shared" si="3" ref="P4:P11">Q4+R4</f>
        <v>2</v>
      </c>
      <c r="Q4" s="6">
        <v>1</v>
      </c>
      <c r="R4" s="6">
        <v>1</v>
      </c>
      <c r="S4" s="4"/>
    </row>
    <row r="5" spans="1:19" s="7" customFormat="1" ht="15">
      <c r="A5" s="5" t="s">
        <v>22</v>
      </c>
      <c r="B5" s="5" t="s">
        <v>20</v>
      </c>
      <c r="C5" s="5" t="s">
        <v>1</v>
      </c>
      <c r="D5" s="6" t="s">
        <v>19</v>
      </c>
      <c r="E5" s="6">
        <v>4</v>
      </c>
      <c r="F5" s="6">
        <v>6</v>
      </c>
      <c r="G5" s="6">
        <v>180</v>
      </c>
      <c r="H5" s="6">
        <v>3</v>
      </c>
      <c r="I5" s="12">
        <f t="shared" si="0"/>
        <v>31</v>
      </c>
      <c r="J5" s="6">
        <v>15</v>
      </c>
      <c r="K5" s="6">
        <v>16</v>
      </c>
      <c r="L5" s="14">
        <f t="shared" si="1"/>
        <v>5.166666666666667</v>
      </c>
      <c r="M5" s="10">
        <f t="shared" si="2"/>
        <v>9</v>
      </c>
      <c r="N5" s="6">
        <v>1</v>
      </c>
      <c r="O5" s="6">
        <v>8</v>
      </c>
      <c r="P5" s="17">
        <f t="shared" si="3"/>
        <v>1</v>
      </c>
      <c r="Q5" s="6">
        <v>0</v>
      </c>
      <c r="R5" s="6">
        <v>1</v>
      </c>
      <c r="S5" s="4"/>
    </row>
    <row r="6" spans="1:19" s="7" customFormat="1" ht="15">
      <c r="A6" s="5" t="s">
        <v>22</v>
      </c>
      <c r="B6" s="5" t="s">
        <v>20</v>
      </c>
      <c r="C6" s="5" t="s">
        <v>2</v>
      </c>
      <c r="D6" s="6" t="s">
        <v>3</v>
      </c>
      <c r="E6" s="6">
        <v>3</v>
      </c>
      <c r="F6" s="6">
        <v>6</v>
      </c>
      <c r="G6" s="6">
        <v>180</v>
      </c>
      <c r="H6" s="6">
        <v>3</v>
      </c>
      <c r="I6" s="12">
        <f t="shared" si="0"/>
        <v>50</v>
      </c>
      <c r="J6" s="6">
        <v>27</v>
      </c>
      <c r="K6" s="6">
        <v>23</v>
      </c>
      <c r="L6" s="14">
        <f t="shared" si="1"/>
        <v>8.333333333333334</v>
      </c>
      <c r="M6" s="10">
        <f t="shared" si="2"/>
        <v>8</v>
      </c>
      <c r="N6" s="6">
        <v>3</v>
      </c>
      <c r="O6" s="6">
        <v>5</v>
      </c>
      <c r="P6" s="17">
        <f t="shared" si="3"/>
        <v>1</v>
      </c>
      <c r="Q6" s="6">
        <v>1</v>
      </c>
      <c r="R6" s="6">
        <v>0</v>
      </c>
      <c r="S6" s="4"/>
    </row>
    <row r="7" spans="1:19" s="7" customFormat="1" ht="15">
      <c r="A7" s="5" t="s">
        <v>23</v>
      </c>
      <c r="B7" s="5" t="s">
        <v>21</v>
      </c>
      <c r="C7" s="5" t="s">
        <v>20</v>
      </c>
      <c r="D7" s="6" t="s">
        <v>33</v>
      </c>
      <c r="E7" s="6">
        <v>4</v>
      </c>
      <c r="F7" s="6">
        <v>6</v>
      </c>
      <c r="G7" s="6">
        <v>180</v>
      </c>
      <c r="H7" s="6">
        <v>3</v>
      </c>
      <c r="I7" s="12">
        <f t="shared" si="0"/>
        <v>50</v>
      </c>
      <c r="J7" s="6">
        <v>19</v>
      </c>
      <c r="K7" s="6">
        <v>31</v>
      </c>
      <c r="L7" s="14">
        <f t="shared" si="1"/>
        <v>8.333333333333334</v>
      </c>
      <c r="M7" s="10">
        <f t="shared" si="2"/>
        <v>3</v>
      </c>
      <c r="N7" s="6">
        <v>2</v>
      </c>
      <c r="O7" s="6">
        <v>1</v>
      </c>
      <c r="P7" s="17">
        <f t="shared" si="3"/>
        <v>0</v>
      </c>
      <c r="Q7" s="6">
        <v>0</v>
      </c>
      <c r="R7" s="6">
        <v>0</v>
      </c>
      <c r="S7" s="4"/>
    </row>
    <row r="8" spans="1:19" s="7" customFormat="1" ht="15">
      <c r="A8" s="5" t="s">
        <v>24</v>
      </c>
      <c r="B8" s="5" t="s">
        <v>28</v>
      </c>
      <c r="C8" s="5" t="s">
        <v>12</v>
      </c>
      <c r="D8" s="6" t="s">
        <v>33</v>
      </c>
      <c r="E8" s="6">
        <v>4</v>
      </c>
      <c r="F8" s="6">
        <v>6</v>
      </c>
      <c r="G8" s="6">
        <v>180</v>
      </c>
      <c r="H8" s="6">
        <v>3</v>
      </c>
      <c r="I8" s="12">
        <f>J8+K8</f>
        <v>30</v>
      </c>
      <c r="J8" s="6">
        <v>14</v>
      </c>
      <c r="K8" s="6">
        <v>16</v>
      </c>
      <c r="L8" s="14">
        <f>I8/F8</f>
        <v>5</v>
      </c>
      <c r="M8" s="10">
        <f>N8+O8</f>
        <v>4</v>
      </c>
      <c r="N8" s="6">
        <v>0</v>
      </c>
      <c r="O8" s="6">
        <v>4</v>
      </c>
      <c r="P8" s="17">
        <f>Q8+R8</f>
        <v>3</v>
      </c>
      <c r="Q8" s="6">
        <v>1</v>
      </c>
      <c r="R8" s="6">
        <v>2</v>
      </c>
      <c r="S8" s="4"/>
    </row>
    <row r="9" spans="1:19" s="7" customFormat="1" ht="15">
      <c r="A9" s="5" t="s">
        <v>24</v>
      </c>
      <c r="B9" s="5" t="s">
        <v>28</v>
      </c>
      <c r="C9" s="5" t="s">
        <v>13</v>
      </c>
      <c r="D9" s="6" t="s">
        <v>19</v>
      </c>
      <c r="E9" s="6">
        <v>4</v>
      </c>
      <c r="F9" s="6">
        <v>6</v>
      </c>
      <c r="G9" s="6">
        <v>180</v>
      </c>
      <c r="H9" s="6">
        <v>3</v>
      </c>
      <c r="I9" s="12">
        <f t="shared" si="0"/>
        <v>36</v>
      </c>
      <c r="J9" s="6">
        <v>11</v>
      </c>
      <c r="K9" s="6">
        <v>25</v>
      </c>
      <c r="L9" s="14">
        <f t="shared" si="1"/>
        <v>6</v>
      </c>
      <c r="M9" s="10">
        <f t="shared" si="2"/>
        <v>0</v>
      </c>
      <c r="N9" s="6">
        <v>0</v>
      </c>
      <c r="O9" s="6">
        <v>0</v>
      </c>
      <c r="P9" s="17">
        <f t="shared" si="3"/>
        <v>0</v>
      </c>
      <c r="Q9" s="6">
        <v>0</v>
      </c>
      <c r="R9" s="6">
        <v>0</v>
      </c>
      <c r="S9" s="4"/>
    </row>
    <row r="10" spans="1:19" s="7" customFormat="1" ht="15">
      <c r="A10" s="5" t="s">
        <v>36</v>
      </c>
      <c r="B10" s="5" t="s">
        <v>37</v>
      </c>
      <c r="C10" s="5"/>
      <c r="D10" s="6" t="s">
        <v>34</v>
      </c>
      <c r="E10" s="6">
        <v>4</v>
      </c>
      <c r="F10" s="6">
        <v>4</v>
      </c>
      <c r="G10" s="6">
        <v>120</v>
      </c>
      <c r="H10" s="6">
        <v>2</v>
      </c>
      <c r="I10" s="12">
        <f t="shared" si="0"/>
        <v>19</v>
      </c>
      <c r="J10" s="6">
        <v>7</v>
      </c>
      <c r="K10" s="6">
        <v>12</v>
      </c>
      <c r="L10" s="14">
        <f t="shared" si="1"/>
        <v>4.75</v>
      </c>
      <c r="M10" s="10">
        <f t="shared" si="2"/>
        <v>2</v>
      </c>
      <c r="N10" s="6">
        <v>1</v>
      </c>
      <c r="O10" s="6">
        <v>1</v>
      </c>
      <c r="P10" s="17">
        <f t="shared" si="3"/>
        <v>0</v>
      </c>
      <c r="Q10" s="6">
        <v>0</v>
      </c>
      <c r="R10" s="6">
        <v>0</v>
      </c>
      <c r="S10" s="4"/>
    </row>
    <row r="11" spans="1:19" s="7" customFormat="1" ht="15">
      <c r="A11" s="5" t="s">
        <v>38</v>
      </c>
      <c r="B11" s="5" t="s">
        <v>37</v>
      </c>
      <c r="C11" s="5"/>
      <c r="D11" s="6" t="s">
        <v>34</v>
      </c>
      <c r="E11" s="6">
        <v>4</v>
      </c>
      <c r="F11" s="6">
        <v>2</v>
      </c>
      <c r="G11" s="6">
        <v>60</v>
      </c>
      <c r="H11" s="6">
        <v>1</v>
      </c>
      <c r="I11" s="12">
        <f t="shared" si="0"/>
        <v>10</v>
      </c>
      <c r="J11" s="6">
        <v>6</v>
      </c>
      <c r="K11" s="6">
        <v>4</v>
      </c>
      <c r="L11" s="14">
        <f t="shared" si="1"/>
        <v>5</v>
      </c>
      <c r="M11" s="10">
        <f t="shared" si="2"/>
        <v>1</v>
      </c>
      <c r="N11" s="6">
        <v>0</v>
      </c>
      <c r="O11" s="6">
        <v>1</v>
      </c>
      <c r="P11" s="17">
        <f t="shared" si="3"/>
        <v>0</v>
      </c>
      <c r="Q11" s="6">
        <v>0</v>
      </c>
      <c r="R11" s="6">
        <v>0</v>
      </c>
      <c r="S11" s="4"/>
    </row>
    <row r="12" spans="1:19" s="7" customFormat="1" ht="15" hidden="1">
      <c r="A12" s="5"/>
      <c r="B12" s="5"/>
      <c r="C12" s="6"/>
      <c r="D12" s="6"/>
      <c r="E12" s="6"/>
      <c r="F12" s="6"/>
      <c r="G12" s="6"/>
      <c r="H12" s="6"/>
      <c r="I12" s="12"/>
      <c r="J12" s="6"/>
      <c r="K12" s="6"/>
      <c r="L12" s="14"/>
      <c r="M12" s="10"/>
      <c r="N12" s="6"/>
      <c r="O12" s="6"/>
      <c r="P12" s="17"/>
      <c r="Q12" s="6"/>
      <c r="R12" s="6"/>
      <c r="S12" s="4"/>
    </row>
    <row r="13" spans="1:19" s="7" customFormat="1" ht="15" hidden="1">
      <c r="A13" s="5"/>
      <c r="B13" s="5"/>
      <c r="C13" s="6"/>
      <c r="D13" s="6"/>
      <c r="E13" s="6"/>
      <c r="F13" s="6"/>
      <c r="G13" s="6"/>
      <c r="H13" s="6"/>
      <c r="I13" s="12"/>
      <c r="J13" s="6"/>
      <c r="K13" s="6"/>
      <c r="L13" s="14"/>
      <c r="M13" s="10"/>
      <c r="N13" s="6"/>
      <c r="O13" s="6"/>
      <c r="P13" s="17"/>
      <c r="Q13" s="6"/>
      <c r="R13" s="6"/>
      <c r="S13" s="4"/>
    </row>
    <row r="14" spans="1:19" s="7" customFormat="1" ht="15" hidden="1">
      <c r="A14" s="5"/>
      <c r="B14" s="5"/>
      <c r="C14" s="6"/>
      <c r="D14" s="6"/>
      <c r="E14" s="6"/>
      <c r="F14" s="6"/>
      <c r="G14" s="6"/>
      <c r="H14" s="6"/>
      <c r="I14" s="12"/>
      <c r="J14" s="6"/>
      <c r="K14" s="6"/>
      <c r="L14" s="14"/>
      <c r="M14" s="10"/>
      <c r="N14" s="6"/>
      <c r="O14" s="6"/>
      <c r="P14" s="17"/>
      <c r="Q14" s="6"/>
      <c r="R14" s="6"/>
      <c r="S14" s="4"/>
    </row>
    <row r="15" spans="1:19" s="7" customFormat="1" ht="15" hidden="1">
      <c r="A15" s="5"/>
      <c r="B15" s="5"/>
      <c r="C15" s="6"/>
      <c r="D15" s="6"/>
      <c r="E15" s="6"/>
      <c r="F15" s="6"/>
      <c r="G15" s="6"/>
      <c r="H15" s="6"/>
      <c r="I15" s="12"/>
      <c r="J15" s="6"/>
      <c r="K15" s="6"/>
      <c r="L15" s="14"/>
      <c r="M15" s="10"/>
      <c r="N15" s="6"/>
      <c r="O15" s="6"/>
      <c r="P15" s="17"/>
      <c r="Q15" s="6"/>
      <c r="R15" s="6"/>
      <c r="S15" s="4"/>
    </row>
    <row r="16" spans="1:19" s="7" customFormat="1" ht="15" hidden="1">
      <c r="A16" s="5"/>
      <c r="B16" s="5"/>
      <c r="C16" s="6"/>
      <c r="D16" s="6"/>
      <c r="E16" s="6"/>
      <c r="F16" s="6"/>
      <c r="G16" s="6"/>
      <c r="H16" s="6"/>
      <c r="I16" s="12"/>
      <c r="J16" s="6"/>
      <c r="K16" s="6"/>
      <c r="L16" s="14"/>
      <c r="M16" s="10"/>
      <c r="N16" s="6"/>
      <c r="O16" s="6"/>
      <c r="P16" s="17"/>
      <c r="Q16" s="6"/>
      <c r="R16" s="6"/>
      <c r="S16" s="4"/>
    </row>
    <row r="17" spans="1:19" s="7" customFormat="1" ht="15" hidden="1">
      <c r="A17" s="5"/>
      <c r="B17" s="5"/>
      <c r="C17" s="6"/>
      <c r="D17" s="6"/>
      <c r="E17" s="6"/>
      <c r="F17" s="6"/>
      <c r="G17" s="6"/>
      <c r="H17" s="6"/>
      <c r="I17" s="12"/>
      <c r="J17" s="6"/>
      <c r="K17" s="6"/>
      <c r="L17" s="14"/>
      <c r="M17" s="10"/>
      <c r="N17" s="6"/>
      <c r="O17" s="6"/>
      <c r="P17" s="17"/>
      <c r="Q17" s="6"/>
      <c r="R17" s="6"/>
      <c r="S17" s="4"/>
    </row>
    <row r="18" spans="1:19" s="7" customFormat="1" ht="15" hidden="1">
      <c r="A18" s="5"/>
      <c r="B18" s="5"/>
      <c r="C18" s="6"/>
      <c r="D18" s="6"/>
      <c r="E18" s="6"/>
      <c r="F18" s="6"/>
      <c r="G18" s="6"/>
      <c r="H18" s="6"/>
      <c r="I18" s="12"/>
      <c r="J18" s="6"/>
      <c r="K18" s="6"/>
      <c r="L18" s="14"/>
      <c r="M18" s="10"/>
      <c r="N18" s="6"/>
      <c r="O18" s="6"/>
      <c r="P18" s="17"/>
      <c r="Q18" s="6"/>
      <c r="R18" s="6"/>
      <c r="S18" s="4"/>
    </row>
    <row r="19" spans="1:18" s="4" customFormat="1" ht="14.25">
      <c r="A19" s="23" t="s">
        <v>9</v>
      </c>
      <c r="B19" s="23"/>
      <c r="C19" s="23"/>
      <c r="D19" s="20"/>
      <c r="F19" s="4">
        <f aca="true" t="shared" si="4" ref="F19:K19">SUM(F4:F18)</f>
        <v>42</v>
      </c>
      <c r="G19" s="4">
        <f t="shared" si="4"/>
        <v>1260</v>
      </c>
      <c r="H19" s="4">
        <f t="shared" si="4"/>
        <v>21</v>
      </c>
      <c r="I19" s="13">
        <f t="shared" si="4"/>
        <v>264</v>
      </c>
      <c r="J19" s="4">
        <f t="shared" si="4"/>
        <v>116</v>
      </c>
      <c r="K19" s="4">
        <f t="shared" si="4"/>
        <v>148</v>
      </c>
      <c r="L19" s="15">
        <f>I19/F19</f>
        <v>6.285714285714286</v>
      </c>
      <c r="M19" s="11">
        <f aca="true" t="shared" si="5" ref="M19:R19">SUM(M4:M18)</f>
        <v>35</v>
      </c>
      <c r="N19" s="4">
        <f t="shared" si="5"/>
        <v>11</v>
      </c>
      <c r="O19" s="4">
        <f t="shared" si="5"/>
        <v>24</v>
      </c>
      <c r="P19" s="16">
        <f t="shared" si="5"/>
        <v>7</v>
      </c>
      <c r="Q19" s="4">
        <f t="shared" si="5"/>
        <v>3</v>
      </c>
      <c r="R19" s="4">
        <f t="shared" si="5"/>
        <v>4</v>
      </c>
    </row>
  </sheetData>
  <mergeCells count="2">
    <mergeCell ref="A19:C19"/>
    <mergeCell ref="A1:R1"/>
  </mergeCells>
  <printOptions horizontalCentered="1"/>
  <pageMargins left="0.11811023622047245" right="0.11811023622047245" top="0.31496062992125984" bottom="0.3149606299212598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4"/>
  <sheetViews>
    <sheetView zoomScale="90" zoomScaleNormal="90" workbookViewId="0" topLeftCell="A1">
      <selection activeCell="M16" sqref="M16"/>
    </sheetView>
  </sheetViews>
  <sheetFormatPr defaultColWidth="9.140625" defaultRowHeight="12.75"/>
  <cols>
    <col min="1" max="1" width="18.421875" style="0" customWidth="1"/>
    <col min="2" max="3" width="5.57421875" style="0" customWidth="1"/>
    <col min="4" max="4" width="17.7109375" style="0" customWidth="1"/>
    <col min="5" max="5" width="5.57421875" style="0" customWidth="1"/>
    <col min="6" max="8" width="6.28125" style="0" bestFit="1" customWidth="1"/>
    <col min="9" max="11" width="8.140625" style="0" customWidth="1"/>
    <col min="12" max="16" width="6.28125" style="0" bestFit="1" customWidth="1"/>
    <col min="17" max="18" width="8.140625" style="0" customWidth="1"/>
    <col min="19" max="19" width="6.28125" style="0" bestFit="1" customWidth="1"/>
    <col min="20" max="21" width="8.140625" style="0" customWidth="1"/>
  </cols>
  <sheetData>
    <row r="1" spans="1:21" s="1" customFormat="1" ht="62.2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2"/>
      <c r="T1" s="22"/>
      <c r="U1" s="22"/>
    </row>
    <row r="2" spans="12:21" s="2" customFormat="1" ht="15.75">
      <c r="L2" s="3"/>
      <c r="P2" s="3"/>
      <c r="Q2" s="3"/>
      <c r="R2" s="3"/>
      <c r="S2" s="3"/>
      <c r="T2" s="3"/>
      <c r="U2" s="3"/>
    </row>
    <row r="3" spans="1:21" s="4" customFormat="1" ht="149.25" customHeight="1">
      <c r="A3" s="21" t="s">
        <v>25</v>
      </c>
      <c r="B3" s="8" t="s">
        <v>27</v>
      </c>
      <c r="C3" s="8" t="s">
        <v>26</v>
      </c>
      <c r="D3" s="21" t="s">
        <v>16</v>
      </c>
      <c r="E3" s="8" t="s">
        <v>29</v>
      </c>
      <c r="F3" s="8" t="s">
        <v>4</v>
      </c>
      <c r="G3" s="8" t="s">
        <v>5</v>
      </c>
      <c r="H3" s="8" t="s">
        <v>6</v>
      </c>
      <c r="I3" s="8" t="s">
        <v>17</v>
      </c>
      <c r="J3" s="8" t="s">
        <v>7</v>
      </c>
      <c r="K3" s="8" t="s">
        <v>8</v>
      </c>
      <c r="L3" s="9" t="s">
        <v>10</v>
      </c>
      <c r="M3" s="8" t="s">
        <v>11</v>
      </c>
      <c r="N3" s="8" t="s">
        <v>14</v>
      </c>
      <c r="O3" s="8" t="s">
        <v>15</v>
      </c>
      <c r="P3" s="9" t="s">
        <v>30</v>
      </c>
      <c r="Q3" s="8" t="s">
        <v>31</v>
      </c>
      <c r="R3" s="8" t="s">
        <v>32</v>
      </c>
      <c r="S3" s="18"/>
      <c r="T3" s="19"/>
      <c r="U3" s="19"/>
    </row>
    <row r="4" spans="1:19" s="7" customFormat="1" ht="15">
      <c r="A4" s="5" t="s">
        <v>22</v>
      </c>
      <c r="B4" s="5" t="s">
        <v>20</v>
      </c>
      <c r="C4" s="5" t="s">
        <v>0</v>
      </c>
      <c r="D4" s="6" t="s">
        <v>18</v>
      </c>
      <c r="E4" s="6">
        <v>4</v>
      </c>
      <c r="F4" s="6">
        <v>6</v>
      </c>
      <c r="G4" s="6">
        <v>180</v>
      </c>
      <c r="H4" s="6">
        <v>3</v>
      </c>
      <c r="I4" s="12">
        <f>J4+K4</f>
        <v>38</v>
      </c>
      <c r="J4" s="6">
        <v>17</v>
      </c>
      <c r="K4" s="6">
        <v>21</v>
      </c>
      <c r="L4" s="14">
        <f>I4/F4</f>
        <v>6.333333333333333</v>
      </c>
      <c r="M4" s="10">
        <f>N4+O4</f>
        <v>8</v>
      </c>
      <c r="N4" s="6">
        <v>4</v>
      </c>
      <c r="O4" s="6">
        <v>4</v>
      </c>
      <c r="P4" s="17">
        <f>Q4+R4</f>
        <v>2</v>
      </c>
      <c r="Q4" s="6">
        <v>1</v>
      </c>
      <c r="R4" s="6">
        <v>1</v>
      </c>
      <c r="S4" s="4"/>
    </row>
    <row r="5" spans="1:19" s="7" customFormat="1" ht="15">
      <c r="A5" s="5" t="s">
        <v>22</v>
      </c>
      <c r="B5" s="5" t="s">
        <v>20</v>
      </c>
      <c r="C5" s="5" t="s">
        <v>1</v>
      </c>
      <c r="D5" s="6" t="s">
        <v>19</v>
      </c>
      <c r="E5" s="6">
        <v>4</v>
      </c>
      <c r="F5" s="6">
        <v>6</v>
      </c>
      <c r="G5" s="6">
        <v>180</v>
      </c>
      <c r="H5" s="6">
        <v>3</v>
      </c>
      <c r="I5" s="12">
        <f>J5+K5</f>
        <v>31</v>
      </c>
      <c r="J5" s="6">
        <v>15</v>
      </c>
      <c r="K5" s="6">
        <v>16</v>
      </c>
      <c r="L5" s="14">
        <f>I5/F5</f>
        <v>5.166666666666667</v>
      </c>
      <c r="M5" s="10">
        <f>N5+O5</f>
        <v>9</v>
      </c>
      <c r="N5" s="6">
        <v>1</v>
      </c>
      <c r="O5" s="6">
        <v>8</v>
      </c>
      <c r="P5" s="17">
        <f>Q5+R5</f>
        <v>1</v>
      </c>
      <c r="Q5" s="6">
        <v>0</v>
      </c>
      <c r="R5" s="6">
        <v>1</v>
      </c>
      <c r="S5" s="4"/>
    </row>
    <row r="6" spans="1:19" s="7" customFormat="1" ht="15">
      <c r="A6" s="5" t="s">
        <v>22</v>
      </c>
      <c r="B6" s="5" t="s">
        <v>20</v>
      </c>
      <c r="C6" s="5" t="s">
        <v>2</v>
      </c>
      <c r="D6" s="6" t="s">
        <v>3</v>
      </c>
      <c r="E6" s="6">
        <v>3</v>
      </c>
      <c r="F6" s="6">
        <v>6</v>
      </c>
      <c r="G6" s="6">
        <v>180</v>
      </c>
      <c r="H6" s="6">
        <v>3</v>
      </c>
      <c r="I6" s="12">
        <f>J6+K6</f>
        <v>50</v>
      </c>
      <c r="J6" s="6">
        <v>27</v>
      </c>
      <c r="K6" s="6">
        <v>23</v>
      </c>
      <c r="L6" s="14">
        <f>I6/F6</f>
        <v>8.333333333333334</v>
      </c>
      <c r="M6" s="10">
        <f>N6+O6</f>
        <v>8</v>
      </c>
      <c r="N6" s="6">
        <v>3</v>
      </c>
      <c r="O6" s="6">
        <v>5</v>
      </c>
      <c r="P6" s="17">
        <f>Q6+R6</f>
        <v>1</v>
      </c>
      <c r="Q6" s="6">
        <v>1</v>
      </c>
      <c r="R6" s="6">
        <v>0</v>
      </c>
      <c r="S6" s="4"/>
    </row>
    <row r="7" spans="1:19" s="7" customFormat="1" ht="15" hidden="1">
      <c r="A7" s="5"/>
      <c r="B7" s="5"/>
      <c r="C7" s="6"/>
      <c r="D7" s="6"/>
      <c r="E7" s="6"/>
      <c r="F7" s="6"/>
      <c r="G7" s="6"/>
      <c r="H7" s="6"/>
      <c r="I7" s="12"/>
      <c r="J7" s="6"/>
      <c r="K7" s="6"/>
      <c r="L7" s="14"/>
      <c r="M7" s="10"/>
      <c r="N7" s="6"/>
      <c r="O7" s="6"/>
      <c r="P7" s="17"/>
      <c r="Q7" s="6"/>
      <c r="R7" s="6"/>
      <c r="S7" s="4"/>
    </row>
    <row r="8" spans="1:19" s="7" customFormat="1" ht="15" hidden="1">
      <c r="A8" s="5"/>
      <c r="B8" s="5"/>
      <c r="C8" s="6"/>
      <c r="D8" s="6"/>
      <c r="E8" s="6"/>
      <c r="F8" s="6"/>
      <c r="G8" s="6"/>
      <c r="H8" s="6"/>
      <c r="I8" s="12"/>
      <c r="J8" s="6"/>
      <c r="K8" s="6"/>
      <c r="L8" s="14"/>
      <c r="M8" s="10"/>
      <c r="N8" s="6"/>
      <c r="O8" s="6"/>
      <c r="P8" s="17"/>
      <c r="Q8" s="6"/>
      <c r="R8" s="6"/>
      <c r="S8" s="4"/>
    </row>
    <row r="9" spans="1:19" s="7" customFormat="1" ht="15" hidden="1">
      <c r="A9" s="5"/>
      <c r="B9" s="5"/>
      <c r="C9" s="6"/>
      <c r="D9" s="6"/>
      <c r="E9" s="6"/>
      <c r="F9" s="6"/>
      <c r="G9" s="6"/>
      <c r="H9" s="6"/>
      <c r="I9" s="12"/>
      <c r="J9" s="6"/>
      <c r="K9" s="6"/>
      <c r="L9" s="14"/>
      <c r="M9" s="10"/>
      <c r="N9" s="6"/>
      <c r="O9" s="6"/>
      <c r="P9" s="17"/>
      <c r="Q9" s="6"/>
      <c r="R9" s="6"/>
      <c r="S9" s="4"/>
    </row>
    <row r="10" spans="1:19" s="7" customFormat="1" ht="15" hidden="1">
      <c r="A10" s="5"/>
      <c r="B10" s="5"/>
      <c r="C10" s="6"/>
      <c r="D10" s="6"/>
      <c r="E10" s="6"/>
      <c r="F10" s="6"/>
      <c r="G10" s="6"/>
      <c r="H10" s="6"/>
      <c r="I10" s="12"/>
      <c r="J10" s="6"/>
      <c r="K10" s="6"/>
      <c r="L10" s="14"/>
      <c r="M10" s="10"/>
      <c r="N10" s="6"/>
      <c r="O10" s="6"/>
      <c r="P10" s="17"/>
      <c r="Q10" s="6"/>
      <c r="R10" s="6"/>
      <c r="S10" s="4"/>
    </row>
    <row r="11" spans="1:19" s="7" customFormat="1" ht="15" hidden="1">
      <c r="A11" s="5"/>
      <c r="B11" s="5"/>
      <c r="C11" s="6"/>
      <c r="D11" s="6"/>
      <c r="E11" s="6"/>
      <c r="F11" s="6"/>
      <c r="G11" s="6"/>
      <c r="H11" s="6"/>
      <c r="I11" s="12"/>
      <c r="J11" s="6"/>
      <c r="K11" s="6"/>
      <c r="L11" s="14"/>
      <c r="M11" s="10"/>
      <c r="N11" s="6"/>
      <c r="O11" s="6"/>
      <c r="P11" s="17"/>
      <c r="Q11" s="6"/>
      <c r="R11" s="6"/>
      <c r="S11" s="4"/>
    </row>
    <row r="12" spans="1:19" s="7" customFormat="1" ht="15" hidden="1">
      <c r="A12" s="5"/>
      <c r="B12" s="5"/>
      <c r="C12" s="6"/>
      <c r="D12" s="6"/>
      <c r="E12" s="6"/>
      <c r="F12" s="6"/>
      <c r="G12" s="6"/>
      <c r="H12" s="6"/>
      <c r="I12" s="12"/>
      <c r="J12" s="6"/>
      <c r="K12" s="6"/>
      <c r="L12" s="14"/>
      <c r="M12" s="10"/>
      <c r="N12" s="6"/>
      <c r="O12" s="6"/>
      <c r="P12" s="17"/>
      <c r="Q12" s="6"/>
      <c r="R12" s="6"/>
      <c r="S12" s="4"/>
    </row>
    <row r="13" spans="1:19" s="7" customFormat="1" ht="15" hidden="1">
      <c r="A13" s="5"/>
      <c r="B13" s="5"/>
      <c r="C13" s="6"/>
      <c r="D13" s="6"/>
      <c r="E13" s="6"/>
      <c r="F13" s="6"/>
      <c r="G13" s="6"/>
      <c r="H13" s="6"/>
      <c r="I13" s="12"/>
      <c r="J13" s="6"/>
      <c r="K13" s="6"/>
      <c r="L13" s="14"/>
      <c r="M13" s="10"/>
      <c r="N13" s="6"/>
      <c r="O13" s="6"/>
      <c r="P13" s="17"/>
      <c r="Q13" s="6"/>
      <c r="R13" s="6"/>
      <c r="S13" s="4"/>
    </row>
    <row r="14" spans="1:18" s="4" customFormat="1" ht="14.25">
      <c r="A14" s="23" t="s">
        <v>9</v>
      </c>
      <c r="B14" s="23"/>
      <c r="C14" s="23"/>
      <c r="D14" s="20"/>
      <c r="F14" s="4">
        <f aca="true" t="shared" si="0" ref="F14:K14">SUM(F4:F13)</f>
        <v>18</v>
      </c>
      <c r="G14" s="4">
        <f t="shared" si="0"/>
        <v>540</v>
      </c>
      <c r="H14" s="4">
        <f t="shared" si="0"/>
        <v>9</v>
      </c>
      <c r="I14" s="13">
        <f t="shared" si="0"/>
        <v>119</v>
      </c>
      <c r="J14" s="4">
        <f t="shared" si="0"/>
        <v>59</v>
      </c>
      <c r="K14" s="4">
        <f t="shared" si="0"/>
        <v>60</v>
      </c>
      <c r="L14" s="15">
        <f>I14/F14</f>
        <v>6.611111111111111</v>
      </c>
      <c r="M14" s="11">
        <f aca="true" t="shared" si="1" ref="M14:R14">SUM(M4:M13)</f>
        <v>25</v>
      </c>
      <c r="N14" s="4">
        <f t="shared" si="1"/>
        <v>8</v>
      </c>
      <c r="O14" s="4">
        <f t="shared" si="1"/>
        <v>17</v>
      </c>
      <c r="P14" s="16">
        <f t="shared" si="1"/>
        <v>4</v>
      </c>
      <c r="Q14" s="4">
        <f t="shared" si="1"/>
        <v>2</v>
      </c>
      <c r="R14" s="4">
        <f t="shared" si="1"/>
        <v>2</v>
      </c>
    </row>
  </sheetData>
  <mergeCells count="2">
    <mergeCell ref="A1:R1"/>
    <mergeCell ref="A14:C14"/>
  </mergeCells>
  <printOptions horizontalCentered="1"/>
  <pageMargins left="0.11811023622047245" right="0.11811023622047245" top="0.31496062992125984" bottom="0.3149606299212598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"/>
  <sheetViews>
    <sheetView zoomScale="90" zoomScaleNormal="90" workbookViewId="0" topLeftCell="A1">
      <selection activeCell="J13" sqref="J13"/>
    </sheetView>
  </sheetViews>
  <sheetFormatPr defaultColWidth="9.140625" defaultRowHeight="12.75"/>
  <cols>
    <col min="1" max="1" width="18.421875" style="0" customWidth="1"/>
    <col min="2" max="3" width="5.57421875" style="0" customWidth="1"/>
    <col min="4" max="4" width="17.8515625" style="0" customWidth="1"/>
    <col min="5" max="5" width="5.57421875" style="0" customWidth="1"/>
    <col min="6" max="8" width="6.28125" style="0" bestFit="1" customWidth="1"/>
    <col min="9" max="11" width="8.140625" style="0" customWidth="1"/>
    <col min="12" max="16" width="6.28125" style="0" bestFit="1" customWidth="1"/>
    <col min="17" max="18" width="8.140625" style="0" customWidth="1"/>
    <col min="19" max="19" width="6.28125" style="0" bestFit="1" customWidth="1"/>
    <col min="20" max="21" width="8.140625" style="0" customWidth="1"/>
  </cols>
  <sheetData>
    <row r="1" spans="1:21" s="1" customFormat="1" ht="62.2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2"/>
      <c r="T1" s="22"/>
      <c r="U1" s="22"/>
    </row>
    <row r="2" spans="12:21" s="2" customFormat="1" ht="15.75">
      <c r="L2" s="3"/>
      <c r="P2" s="3"/>
      <c r="Q2" s="3"/>
      <c r="R2" s="3"/>
      <c r="S2" s="3"/>
      <c r="T2" s="3"/>
      <c r="U2" s="3"/>
    </row>
    <row r="3" spans="1:21" s="4" customFormat="1" ht="149.25" customHeight="1">
      <c r="A3" s="21" t="s">
        <v>25</v>
      </c>
      <c r="B3" s="8" t="s">
        <v>27</v>
      </c>
      <c r="C3" s="8" t="s">
        <v>26</v>
      </c>
      <c r="D3" s="21" t="s">
        <v>16</v>
      </c>
      <c r="E3" s="8" t="s">
        <v>29</v>
      </c>
      <c r="F3" s="8" t="s">
        <v>4</v>
      </c>
      <c r="G3" s="8" t="s">
        <v>5</v>
      </c>
      <c r="H3" s="8" t="s">
        <v>6</v>
      </c>
      <c r="I3" s="8" t="s">
        <v>17</v>
      </c>
      <c r="J3" s="8" t="s">
        <v>7</v>
      </c>
      <c r="K3" s="8" t="s">
        <v>8</v>
      </c>
      <c r="L3" s="9" t="s">
        <v>10</v>
      </c>
      <c r="M3" s="8" t="s">
        <v>11</v>
      </c>
      <c r="N3" s="8" t="s">
        <v>14</v>
      </c>
      <c r="O3" s="8" t="s">
        <v>15</v>
      </c>
      <c r="P3" s="9" t="s">
        <v>30</v>
      </c>
      <c r="Q3" s="8" t="s">
        <v>31</v>
      </c>
      <c r="R3" s="8" t="s">
        <v>32</v>
      </c>
      <c r="S3" s="18"/>
      <c r="T3" s="19"/>
      <c r="U3" s="19"/>
    </row>
    <row r="4" spans="1:19" s="7" customFormat="1" ht="15">
      <c r="A4" s="5" t="s">
        <v>23</v>
      </c>
      <c r="B4" s="5" t="s">
        <v>21</v>
      </c>
      <c r="C4" s="5" t="s">
        <v>20</v>
      </c>
      <c r="D4" s="6" t="s">
        <v>33</v>
      </c>
      <c r="E4" s="6">
        <v>4</v>
      </c>
      <c r="F4" s="6">
        <v>6</v>
      </c>
      <c r="G4" s="6">
        <v>180</v>
      </c>
      <c r="H4" s="6">
        <v>3</v>
      </c>
      <c r="I4" s="12">
        <f>J4+K4</f>
        <v>50</v>
      </c>
      <c r="J4" s="6">
        <v>19</v>
      </c>
      <c r="K4" s="6">
        <v>31</v>
      </c>
      <c r="L4" s="14">
        <f>I4/F4</f>
        <v>8.333333333333334</v>
      </c>
      <c r="M4" s="10">
        <f>N4+O4</f>
        <v>3</v>
      </c>
      <c r="N4" s="6">
        <v>2</v>
      </c>
      <c r="O4" s="6">
        <v>1</v>
      </c>
      <c r="P4" s="17">
        <f>Q4+R4</f>
        <v>0</v>
      </c>
      <c r="Q4" s="6">
        <v>0</v>
      </c>
      <c r="R4" s="6">
        <v>0</v>
      </c>
      <c r="S4" s="4"/>
    </row>
    <row r="5" spans="1:19" s="7" customFormat="1" ht="15" hidden="1">
      <c r="A5" s="5"/>
      <c r="B5" s="5"/>
      <c r="C5" s="6"/>
      <c r="D5" s="6"/>
      <c r="E5" s="6"/>
      <c r="F5" s="6"/>
      <c r="G5" s="6"/>
      <c r="H5" s="6"/>
      <c r="I5" s="12"/>
      <c r="J5" s="6"/>
      <c r="K5" s="6"/>
      <c r="L5" s="14"/>
      <c r="M5" s="10"/>
      <c r="N5" s="6"/>
      <c r="O5" s="6"/>
      <c r="P5" s="17"/>
      <c r="Q5" s="6"/>
      <c r="R5" s="6"/>
      <c r="S5" s="4"/>
    </row>
    <row r="6" spans="1:19" s="7" customFormat="1" ht="15" hidden="1">
      <c r="A6" s="5"/>
      <c r="B6" s="5"/>
      <c r="C6" s="6"/>
      <c r="D6" s="6"/>
      <c r="E6" s="6"/>
      <c r="F6" s="6"/>
      <c r="G6" s="6"/>
      <c r="H6" s="6"/>
      <c r="I6" s="12"/>
      <c r="J6" s="6"/>
      <c r="K6" s="6"/>
      <c r="L6" s="14"/>
      <c r="M6" s="10"/>
      <c r="N6" s="6"/>
      <c r="O6" s="6"/>
      <c r="P6" s="17"/>
      <c r="Q6" s="6"/>
      <c r="R6" s="6"/>
      <c r="S6" s="4"/>
    </row>
    <row r="7" spans="1:19" s="7" customFormat="1" ht="15" hidden="1">
      <c r="A7" s="5"/>
      <c r="B7" s="5"/>
      <c r="C7" s="6"/>
      <c r="D7" s="6"/>
      <c r="E7" s="6"/>
      <c r="F7" s="6"/>
      <c r="G7" s="6"/>
      <c r="H7" s="6"/>
      <c r="I7" s="12"/>
      <c r="J7" s="6"/>
      <c r="K7" s="6"/>
      <c r="L7" s="14"/>
      <c r="M7" s="10"/>
      <c r="N7" s="6"/>
      <c r="O7" s="6"/>
      <c r="P7" s="17"/>
      <c r="Q7" s="6"/>
      <c r="R7" s="6"/>
      <c r="S7" s="4"/>
    </row>
    <row r="8" spans="1:19" s="7" customFormat="1" ht="15" hidden="1">
      <c r="A8" s="5"/>
      <c r="B8" s="5"/>
      <c r="C8" s="6"/>
      <c r="D8" s="6"/>
      <c r="E8" s="6"/>
      <c r="F8" s="6"/>
      <c r="G8" s="6"/>
      <c r="H8" s="6"/>
      <c r="I8" s="12"/>
      <c r="J8" s="6"/>
      <c r="K8" s="6"/>
      <c r="L8" s="14"/>
      <c r="M8" s="10"/>
      <c r="N8" s="6"/>
      <c r="O8" s="6"/>
      <c r="P8" s="17"/>
      <c r="Q8" s="6"/>
      <c r="R8" s="6"/>
      <c r="S8" s="4"/>
    </row>
    <row r="9" spans="1:19" s="7" customFormat="1" ht="15" hidden="1">
      <c r="A9" s="5"/>
      <c r="B9" s="5"/>
      <c r="C9" s="6"/>
      <c r="D9" s="6"/>
      <c r="E9" s="6"/>
      <c r="F9" s="6"/>
      <c r="G9" s="6"/>
      <c r="H9" s="6"/>
      <c r="I9" s="12"/>
      <c r="J9" s="6"/>
      <c r="K9" s="6"/>
      <c r="L9" s="14"/>
      <c r="M9" s="10"/>
      <c r="N9" s="6"/>
      <c r="O9" s="6"/>
      <c r="P9" s="17"/>
      <c r="Q9" s="6"/>
      <c r="R9" s="6"/>
      <c r="S9" s="4"/>
    </row>
    <row r="10" spans="1:19" s="7" customFormat="1" ht="15" hidden="1">
      <c r="A10" s="5"/>
      <c r="B10" s="5"/>
      <c r="C10" s="6"/>
      <c r="D10" s="6"/>
      <c r="E10" s="6"/>
      <c r="F10" s="6"/>
      <c r="G10" s="6"/>
      <c r="H10" s="6"/>
      <c r="I10" s="12"/>
      <c r="J10" s="6"/>
      <c r="K10" s="6"/>
      <c r="L10" s="14"/>
      <c r="M10" s="10"/>
      <c r="N10" s="6"/>
      <c r="O10" s="6"/>
      <c r="P10" s="17"/>
      <c r="Q10" s="6"/>
      <c r="R10" s="6"/>
      <c r="S10" s="4"/>
    </row>
    <row r="11" spans="1:19" s="7" customFormat="1" ht="15" hidden="1">
      <c r="A11" s="5"/>
      <c r="B11" s="5"/>
      <c r="C11" s="6"/>
      <c r="D11" s="6"/>
      <c r="E11" s="6"/>
      <c r="F11" s="6"/>
      <c r="G11" s="6"/>
      <c r="H11" s="6"/>
      <c r="I11" s="12"/>
      <c r="J11" s="6"/>
      <c r="K11" s="6"/>
      <c r="L11" s="14"/>
      <c r="M11" s="10"/>
      <c r="N11" s="6"/>
      <c r="O11" s="6"/>
      <c r="P11" s="17"/>
      <c r="Q11" s="6"/>
      <c r="R11" s="6"/>
      <c r="S11" s="4"/>
    </row>
    <row r="12" spans="1:18" s="4" customFormat="1" ht="14.25">
      <c r="A12" s="23" t="s">
        <v>9</v>
      </c>
      <c r="B12" s="23"/>
      <c r="C12" s="23"/>
      <c r="D12" s="20"/>
      <c r="F12" s="4">
        <f aca="true" t="shared" si="0" ref="F12:K12">SUM(F4:F11)</f>
        <v>6</v>
      </c>
      <c r="G12" s="4">
        <f t="shared" si="0"/>
        <v>180</v>
      </c>
      <c r="H12" s="4">
        <f t="shared" si="0"/>
        <v>3</v>
      </c>
      <c r="I12" s="13">
        <f t="shared" si="0"/>
        <v>50</v>
      </c>
      <c r="J12" s="4">
        <f t="shared" si="0"/>
        <v>19</v>
      </c>
      <c r="K12" s="4">
        <f t="shared" si="0"/>
        <v>31</v>
      </c>
      <c r="L12" s="15">
        <f>I12/F12</f>
        <v>8.333333333333334</v>
      </c>
      <c r="M12" s="11">
        <f aca="true" t="shared" si="1" ref="M12:R12">SUM(M4:M11)</f>
        <v>3</v>
      </c>
      <c r="N12" s="4">
        <f t="shared" si="1"/>
        <v>2</v>
      </c>
      <c r="O12" s="4">
        <f t="shared" si="1"/>
        <v>1</v>
      </c>
      <c r="P12" s="16">
        <f t="shared" si="1"/>
        <v>0</v>
      </c>
      <c r="Q12" s="4">
        <f t="shared" si="1"/>
        <v>0</v>
      </c>
      <c r="R12" s="4">
        <f t="shared" si="1"/>
        <v>0</v>
      </c>
    </row>
  </sheetData>
  <mergeCells count="2">
    <mergeCell ref="A1:R1"/>
    <mergeCell ref="A12:C12"/>
  </mergeCells>
  <printOptions horizontalCentered="1"/>
  <pageMargins left="0.11811023622047245" right="0.11811023622047245" top="0.31496062992125984" bottom="0.31496062992125984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"/>
  <sheetViews>
    <sheetView zoomScale="90" zoomScaleNormal="90" workbookViewId="0" topLeftCell="A1">
      <selection activeCell="M38" sqref="M38"/>
    </sheetView>
  </sheetViews>
  <sheetFormatPr defaultColWidth="9.140625" defaultRowHeight="12.75"/>
  <cols>
    <col min="1" max="1" width="18.421875" style="0" customWidth="1"/>
    <col min="2" max="3" width="5.57421875" style="0" customWidth="1"/>
    <col min="4" max="4" width="17.8515625" style="0" customWidth="1"/>
    <col min="5" max="5" width="5.57421875" style="0" customWidth="1"/>
    <col min="6" max="8" width="6.28125" style="0" bestFit="1" customWidth="1"/>
    <col min="9" max="11" width="8.140625" style="0" customWidth="1"/>
    <col min="12" max="16" width="6.28125" style="0" bestFit="1" customWidth="1"/>
    <col min="17" max="18" width="8.140625" style="0" customWidth="1"/>
    <col min="19" max="19" width="6.28125" style="0" bestFit="1" customWidth="1"/>
    <col min="20" max="21" width="8.140625" style="0" customWidth="1"/>
  </cols>
  <sheetData>
    <row r="1" spans="1:21" s="1" customFormat="1" ht="62.2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2"/>
      <c r="T1" s="22"/>
      <c r="U1" s="22"/>
    </row>
    <row r="2" spans="12:21" s="2" customFormat="1" ht="15.75">
      <c r="L2" s="3"/>
      <c r="P2" s="3"/>
      <c r="Q2" s="3"/>
      <c r="R2" s="3"/>
      <c r="S2" s="3"/>
      <c r="T2" s="3"/>
      <c r="U2" s="3"/>
    </row>
    <row r="3" spans="1:21" s="4" customFormat="1" ht="149.25" customHeight="1">
      <c r="A3" s="21" t="s">
        <v>25</v>
      </c>
      <c r="B3" s="8" t="s">
        <v>27</v>
      </c>
      <c r="C3" s="8" t="s">
        <v>26</v>
      </c>
      <c r="D3" s="21" t="s">
        <v>16</v>
      </c>
      <c r="E3" s="8" t="s">
        <v>29</v>
      </c>
      <c r="F3" s="8" t="s">
        <v>4</v>
      </c>
      <c r="G3" s="8" t="s">
        <v>5</v>
      </c>
      <c r="H3" s="8" t="s">
        <v>6</v>
      </c>
      <c r="I3" s="8" t="s">
        <v>17</v>
      </c>
      <c r="J3" s="8" t="s">
        <v>7</v>
      </c>
      <c r="K3" s="8" t="s">
        <v>8</v>
      </c>
      <c r="L3" s="9" t="s">
        <v>10</v>
      </c>
      <c r="M3" s="8" t="s">
        <v>11</v>
      </c>
      <c r="N3" s="8" t="s">
        <v>14</v>
      </c>
      <c r="O3" s="8" t="s">
        <v>15</v>
      </c>
      <c r="P3" s="9" t="s">
        <v>30</v>
      </c>
      <c r="Q3" s="8" t="s">
        <v>31</v>
      </c>
      <c r="R3" s="8" t="s">
        <v>32</v>
      </c>
      <c r="S3" s="18"/>
      <c r="T3" s="19"/>
      <c r="U3" s="19"/>
    </row>
    <row r="4" spans="1:19" s="7" customFormat="1" ht="15">
      <c r="A4" s="5" t="s">
        <v>24</v>
      </c>
      <c r="B4" s="5" t="s">
        <v>28</v>
      </c>
      <c r="C4" s="5" t="s">
        <v>12</v>
      </c>
      <c r="D4" s="6" t="s">
        <v>33</v>
      </c>
      <c r="E4" s="6">
        <v>4</v>
      </c>
      <c r="F4" s="6">
        <v>6</v>
      </c>
      <c r="G4" s="6">
        <v>180</v>
      </c>
      <c r="H4" s="6">
        <v>3</v>
      </c>
      <c r="I4" s="12">
        <f>J4+K4</f>
        <v>30</v>
      </c>
      <c r="J4" s="6">
        <v>14</v>
      </c>
      <c r="K4" s="6">
        <v>16</v>
      </c>
      <c r="L4" s="14">
        <f>I4/F4</f>
        <v>5</v>
      </c>
      <c r="M4" s="10">
        <f>N4+O4</f>
        <v>4</v>
      </c>
      <c r="N4" s="6">
        <v>0</v>
      </c>
      <c r="O4" s="6">
        <v>4</v>
      </c>
      <c r="P4" s="17">
        <f>Q4+R4</f>
        <v>3</v>
      </c>
      <c r="Q4" s="6">
        <v>1</v>
      </c>
      <c r="R4" s="6">
        <v>2</v>
      </c>
      <c r="S4" s="4"/>
    </row>
    <row r="5" spans="1:19" s="7" customFormat="1" ht="15">
      <c r="A5" s="5" t="s">
        <v>24</v>
      </c>
      <c r="B5" s="5" t="s">
        <v>28</v>
      </c>
      <c r="C5" s="5" t="s">
        <v>13</v>
      </c>
      <c r="D5" s="6" t="s">
        <v>19</v>
      </c>
      <c r="E5" s="6">
        <v>4</v>
      </c>
      <c r="F5" s="6">
        <v>6</v>
      </c>
      <c r="G5" s="6">
        <v>180</v>
      </c>
      <c r="H5" s="6">
        <v>3</v>
      </c>
      <c r="I5" s="12">
        <f>J5+K5</f>
        <v>36</v>
      </c>
      <c r="J5" s="6">
        <v>11</v>
      </c>
      <c r="K5" s="6">
        <v>25</v>
      </c>
      <c r="L5" s="14">
        <f>I5/F5</f>
        <v>6</v>
      </c>
      <c r="M5" s="10">
        <f>N5+O5</f>
        <v>0</v>
      </c>
      <c r="N5" s="6">
        <v>0</v>
      </c>
      <c r="O5" s="6">
        <v>0</v>
      </c>
      <c r="P5" s="17">
        <f>Q5+R5</f>
        <v>0</v>
      </c>
      <c r="Q5" s="6">
        <v>0</v>
      </c>
      <c r="R5" s="6">
        <v>0</v>
      </c>
      <c r="S5" s="4"/>
    </row>
    <row r="6" spans="1:19" s="7" customFormat="1" ht="15" hidden="1">
      <c r="A6" s="5"/>
      <c r="B6" s="5"/>
      <c r="C6" s="6"/>
      <c r="D6" s="6"/>
      <c r="E6" s="6"/>
      <c r="F6" s="6"/>
      <c r="G6" s="6"/>
      <c r="H6" s="6"/>
      <c r="I6" s="12"/>
      <c r="J6" s="6"/>
      <c r="K6" s="6"/>
      <c r="L6" s="14"/>
      <c r="M6" s="10"/>
      <c r="N6" s="6"/>
      <c r="O6" s="6"/>
      <c r="P6" s="17"/>
      <c r="Q6" s="6"/>
      <c r="R6" s="6"/>
      <c r="S6" s="4"/>
    </row>
    <row r="7" spans="1:19" s="7" customFormat="1" ht="15" hidden="1">
      <c r="A7" s="5"/>
      <c r="B7" s="5"/>
      <c r="C7" s="6"/>
      <c r="D7" s="6"/>
      <c r="E7" s="6"/>
      <c r="F7" s="6"/>
      <c r="G7" s="6"/>
      <c r="H7" s="6"/>
      <c r="I7" s="12"/>
      <c r="J7" s="6"/>
      <c r="K7" s="6"/>
      <c r="L7" s="14"/>
      <c r="M7" s="10"/>
      <c r="N7" s="6"/>
      <c r="O7" s="6"/>
      <c r="P7" s="17"/>
      <c r="Q7" s="6"/>
      <c r="R7" s="6"/>
      <c r="S7" s="4"/>
    </row>
    <row r="8" spans="1:19" s="7" customFormat="1" ht="15" hidden="1">
      <c r="A8" s="5"/>
      <c r="B8" s="5"/>
      <c r="C8" s="6"/>
      <c r="D8" s="6"/>
      <c r="E8" s="6"/>
      <c r="F8" s="6"/>
      <c r="G8" s="6"/>
      <c r="H8" s="6"/>
      <c r="I8" s="12"/>
      <c r="J8" s="6"/>
      <c r="K8" s="6"/>
      <c r="L8" s="14"/>
      <c r="M8" s="10"/>
      <c r="N8" s="6"/>
      <c r="O8" s="6"/>
      <c r="P8" s="17"/>
      <c r="Q8" s="6"/>
      <c r="R8" s="6"/>
      <c r="S8" s="4"/>
    </row>
    <row r="9" spans="1:19" s="7" customFormat="1" ht="15" hidden="1">
      <c r="A9" s="5"/>
      <c r="B9" s="5"/>
      <c r="C9" s="6"/>
      <c r="D9" s="6"/>
      <c r="E9" s="6"/>
      <c r="F9" s="6"/>
      <c r="G9" s="6"/>
      <c r="H9" s="6"/>
      <c r="I9" s="12"/>
      <c r="J9" s="6"/>
      <c r="K9" s="6"/>
      <c r="L9" s="14"/>
      <c r="M9" s="10"/>
      <c r="N9" s="6"/>
      <c r="O9" s="6"/>
      <c r="P9" s="17"/>
      <c r="Q9" s="6"/>
      <c r="R9" s="6"/>
      <c r="S9" s="4"/>
    </row>
    <row r="10" spans="1:19" s="7" customFormat="1" ht="15" hidden="1">
      <c r="A10" s="5"/>
      <c r="B10" s="5"/>
      <c r="C10" s="6"/>
      <c r="D10" s="6"/>
      <c r="E10" s="6"/>
      <c r="F10" s="6"/>
      <c r="G10" s="6"/>
      <c r="H10" s="6"/>
      <c r="I10" s="12"/>
      <c r="J10" s="6"/>
      <c r="K10" s="6"/>
      <c r="L10" s="14"/>
      <c r="M10" s="10"/>
      <c r="N10" s="6"/>
      <c r="O10" s="6"/>
      <c r="P10" s="17"/>
      <c r="Q10" s="6"/>
      <c r="R10" s="6"/>
      <c r="S10" s="4"/>
    </row>
    <row r="11" spans="1:19" s="7" customFormat="1" ht="15" hidden="1">
      <c r="A11" s="5"/>
      <c r="B11" s="5"/>
      <c r="C11" s="6"/>
      <c r="D11" s="6"/>
      <c r="E11" s="6"/>
      <c r="F11" s="6"/>
      <c r="G11" s="6"/>
      <c r="H11" s="6"/>
      <c r="I11" s="12"/>
      <c r="J11" s="6"/>
      <c r="K11" s="6"/>
      <c r="L11" s="14"/>
      <c r="M11" s="10"/>
      <c r="N11" s="6"/>
      <c r="O11" s="6"/>
      <c r="P11" s="17"/>
      <c r="Q11" s="6"/>
      <c r="R11" s="6"/>
      <c r="S11" s="4"/>
    </row>
    <row r="12" spans="1:19" s="7" customFormat="1" ht="15" hidden="1">
      <c r="A12" s="5"/>
      <c r="B12" s="5"/>
      <c r="C12" s="6"/>
      <c r="D12" s="6"/>
      <c r="E12" s="6"/>
      <c r="F12" s="6"/>
      <c r="G12" s="6"/>
      <c r="H12" s="6"/>
      <c r="I12" s="12"/>
      <c r="J12" s="6"/>
      <c r="K12" s="6"/>
      <c r="L12" s="14"/>
      <c r="M12" s="10"/>
      <c r="N12" s="6"/>
      <c r="O12" s="6"/>
      <c r="P12" s="17"/>
      <c r="Q12" s="6"/>
      <c r="R12" s="6"/>
      <c r="S12" s="4"/>
    </row>
    <row r="13" spans="1:18" s="4" customFormat="1" ht="14.25">
      <c r="A13" s="23" t="s">
        <v>9</v>
      </c>
      <c r="B13" s="23"/>
      <c r="C13" s="23"/>
      <c r="D13" s="20"/>
      <c r="F13" s="4">
        <f aca="true" t="shared" si="0" ref="F13:K13">SUM(F4:F12)</f>
        <v>12</v>
      </c>
      <c r="G13" s="4">
        <f t="shared" si="0"/>
        <v>360</v>
      </c>
      <c r="H13" s="4">
        <f t="shared" si="0"/>
        <v>6</v>
      </c>
      <c r="I13" s="13">
        <f t="shared" si="0"/>
        <v>66</v>
      </c>
      <c r="J13" s="4">
        <f t="shared" si="0"/>
        <v>25</v>
      </c>
      <c r="K13" s="4">
        <f t="shared" si="0"/>
        <v>41</v>
      </c>
      <c r="L13" s="15">
        <f>I13/F13</f>
        <v>5.5</v>
      </c>
      <c r="M13" s="11">
        <f aca="true" t="shared" si="1" ref="M13:R13">SUM(M4:M12)</f>
        <v>4</v>
      </c>
      <c r="N13" s="4">
        <f t="shared" si="1"/>
        <v>0</v>
      </c>
      <c r="O13" s="4">
        <f t="shared" si="1"/>
        <v>4</v>
      </c>
      <c r="P13" s="16">
        <f t="shared" si="1"/>
        <v>3</v>
      </c>
      <c r="Q13" s="4">
        <f t="shared" si="1"/>
        <v>1</v>
      </c>
      <c r="R13" s="4">
        <f t="shared" si="1"/>
        <v>2</v>
      </c>
    </row>
  </sheetData>
  <mergeCells count="2">
    <mergeCell ref="A1:R1"/>
    <mergeCell ref="A13:C13"/>
  </mergeCells>
  <printOptions horizontalCentered="1"/>
  <pageMargins left="0.11811023622047245" right="0.11811023622047245" top="0.31496062992125984" bottom="0.3149606299212598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zoomScale="90" zoomScaleNormal="90" workbookViewId="0" topLeftCell="A1">
      <selection activeCell="R19" sqref="R19"/>
    </sheetView>
  </sheetViews>
  <sheetFormatPr defaultColWidth="9.140625" defaultRowHeight="12.75"/>
  <cols>
    <col min="1" max="1" width="18.421875" style="0" customWidth="1"/>
    <col min="2" max="3" width="5.57421875" style="0" customWidth="1"/>
    <col min="4" max="4" width="17.8515625" style="0" customWidth="1"/>
    <col min="5" max="5" width="5.57421875" style="0" customWidth="1"/>
    <col min="6" max="8" width="6.28125" style="0" bestFit="1" customWidth="1"/>
    <col min="9" max="11" width="8.140625" style="0" customWidth="1"/>
    <col min="12" max="16" width="6.28125" style="0" bestFit="1" customWidth="1"/>
    <col min="17" max="18" width="8.140625" style="0" customWidth="1"/>
    <col min="19" max="19" width="6.28125" style="0" bestFit="1" customWidth="1"/>
    <col min="20" max="21" width="8.140625" style="0" customWidth="1"/>
  </cols>
  <sheetData>
    <row r="1" spans="1:21" s="1" customFormat="1" ht="62.25" customHeight="1">
      <c r="A1" s="24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2"/>
      <c r="T1" s="22"/>
      <c r="U1" s="22"/>
    </row>
    <row r="2" spans="12:21" s="2" customFormat="1" ht="15.75">
      <c r="L2" s="3"/>
      <c r="P2" s="3"/>
      <c r="Q2" s="3"/>
      <c r="R2" s="3"/>
      <c r="S2" s="3"/>
      <c r="T2" s="3"/>
      <c r="U2" s="3"/>
    </row>
    <row r="3" spans="1:21" s="4" customFormat="1" ht="149.25" customHeight="1">
      <c r="A3" s="21" t="s">
        <v>25</v>
      </c>
      <c r="B3" s="8" t="s">
        <v>27</v>
      </c>
      <c r="C3" s="8" t="s">
        <v>26</v>
      </c>
      <c r="D3" s="21" t="s">
        <v>16</v>
      </c>
      <c r="E3" s="8" t="s">
        <v>29</v>
      </c>
      <c r="F3" s="8" t="s">
        <v>4</v>
      </c>
      <c r="G3" s="8" t="s">
        <v>5</v>
      </c>
      <c r="H3" s="8" t="s">
        <v>6</v>
      </c>
      <c r="I3" s="8" t="s">
        <v>17</v>
      </c>
      <c r="J3" s="8" t="s">
        <v>7</v>
      </c>
      <c r="K3" s="8" t="s">
        <v>8</v>
      </c>
      <c r="L3" s="9" t="s">
        <v>10</v>
      </c>
      <c r="M3" s="8" t="s">
        <v>11</v>
      </c>
      <c r="N3" s="8" t="s">
        <v>14</v>
      </c>
      <c r="O3" s="8" t="s">
        <v>15</v>
      </c>
      <c r="P3" s="9" t="s">
        <v>30</v>
      </c>
      <c r="Q3" s="8" t="s">
        <v>31</v>
      </c>
      <c r="R3" s="8" t="s">
        <v>32</v>
      </c>
      <c r="S3" s="18"/>
      <c r="T3" s="19"/>
      <c r="U3" s="19"/>
    </row>
    <row r="4" spans="1:21" s="4" customFormat="1" ht="15">
      <c r="A4" s="5" t="s">
        <v>36</v>
      </c>
      <c r="B4" s="5" t="s">
        <v>37</v>
      </c>
      <c r="C4" s="5"/>
      <c r="D4" s="6" t="s">
        <v>34</v>
      </c>
      <c r="E4" s="6">
        <v>4</v>
      </c>
      <c r="F4" s="6">
        <v>4</v>
      </c>
      <c r="G4" s="6">
        <v>120</v>
      </c>
      <c r="H4" s="6">
        <v>2</v>
      </c>
      <c r="I4" s="12">
        <f>J4+K4</f>
        <v>19</v>
      </c>
      <c r="J4" s="6">
        <v>7</v>
      </c>
      <c r="K4" s="6">
        <v>12</v>
      </c>
      <c r="L4" s="14">
        <f>I4/F4</f>
        <v>4.75</v>
      </c>
      <c r="M4" s="10">
        <f>N4+O4</f>
        <v>2</v>
      </c>
      <c r="N4" s="6">
        <v>1</v>
      </c>
      <c r="O4" s="6">
        <v>1</v>
      </c>
      <c r="P4" s="17">
        <f>Q4+R4</f>
        <v>0</v>
      </c>
      <c r="Q4" s="6">
        <v>0</v>
      </c>
      <c r="R4" s="6">
        <v>0</v>
      </c>
      <c r="S4" s="18"/>
      <c r="T4" s="19"/>
      <c r="U4" s="19"/>
    </row>
    <row r="5" spans="1:19" s="7" customFormat="1" ht="15">
      <c r="A5" s="5" t="s">
        <v>38</v>
      </c>
      <c r="B5" s="5" t="s">
        <v>37</v>
      </c>
      <c r="C5" s="5"/>
      <c r="D5" s="6" t="s">
        <v>34</v>
      </c>
      <c r="E5" s="6">
        <v>4</v>
      </c>
      <c r="F5" s="6">
        <v>2</v>
      </c>
      <c r="G5" s="6">
        <v>60</v>
      </c>
      <c r="H5" s="6">
        <v>1</v>
      </c>
      <c r="I5" s="12">
        <f>J5+K5</f>
        <v>10</v>
      </c>
      <c r="J5" s="6">
        <v>6</v>
      </c>
      <c r="K5" s="6">
        <v>4</v>
      </c>
      <c r="L5" s="14">
        <f>I5/F5</f>
        <v>5</v>
      </c>
      <c r="M5" s="10">
        <f>N5+O5</f>
        <v>1</v>
      </c>
      <c r="N5" s="6">
        <v>0</v>
      </c>
      <c r="O5" s="6">
        <v>1</v>
      </c>
      <c r="P5" s="17">
        <f>Q5+R5</f>
        <v>0</v>
      </c>
      <c r="Q5" s="6">
        <v>0</v>
      </c>
      <c r="R5" s="6">
        <v>0</v>
      </c>
      <c r="S5" s="4"/>
    </row>
    <row r="6" spans="1:19" s="7" customFormat="1" ht="15" hidden="1">
      <c r="A6" s="5"/>
      <c r="B6" s="5"/>
      <c r="C6" s="6"/>
      <c r="D6" s="6"/>
      <c r="E6" s="6"/>
      <c r="F6" s="6"/>
      <c r="G6" s="6"/>
      <c r="H6" s="6"/>
      <c r="I6" s="12"/>
      <c r="J6" s="6"/>
      <c r="K6" s="6"/>
      <c r="L6" s="14"/>
      <c r="M6" s="10"/>
      <c r="N6" s="6"/>
      <c r="O6" s="6"/>
      <c r="P6" s="17"/>
      <c r="Q6" s="6"/>
      <c r="R6" s="6"/>
      <c r="S6" s="4"/>
    </row>
    <row r="7" spans="1:19" s="7" customFormat="1" ht="15" hidden="1">
      <c r="A7" s="5"/>
      <c r="B7" s="5"/>
      <c r="C7" s="6"/>
      <c r="D7" s="6"/>
      <c r="E7" s="6"/>
      <c r="F7" s="6"/>
      <c r="G7" s="6"/>
      <c r="H7" s="6"/>
      <c r="I7" s="12"/>
      <c r="J7" s="6"/>
      <c r="K7" s="6"/>
      <c r="L7" s="14"/>
      <c r="M7" s="10"/>
      <c r="N7" s="6"/>
      <c r="O7" s="6"/>
      <c r="P7" s="17"/>
      <c r="Q7" s="6"/>
      <c r="R7" s="6"/>
      <c r="S7" s="4"/>
    </row>
    <row r="8" spans="1:19" s="7" customFormat="1" ht="15" hidden="1">
      <c r="A8" s="5"/>
      <c r="B8" s="5"/>
      <c r="C8" s="6"/>
      <c r="D8" s="6"/>
      <c r="E8" s="6"/>
      <c r="F8" s="6"/>
      <c r="G8" s="6"/>
      <c r="H8" s="6"/>
      <c r="I8" s="12"/>
      <c r="J8" s="6"/>
      <c r="K8" s="6"/>
      <c r="L8" s="14"/>
      <c r="M8" s="10"/>
      <c r="N8" s="6"/>
      <c r="O8" s="6"/>
      <c r="P8" s="17"/>
      <c r="Q8" s="6"/>
      <c r="R8" s="6"/>
      <c r="S8" s="4"/>
    </row>
    <row r="9" spans="1:19" s="7" customFormat="1" ht="15" hidden="1">
      <c r="A9" s="5"/>
      <c r="B9" s="5"/>
      <c r="C9" s="6"/>
      <c r="D9" s="6"/>
      <c r="E9" s="6"/>
      <c r="F9" s="6"/>
      <c r="G9" s="6"/>
      <c r="H9" s="6"/>
      <c r="I9" s="12"/>
      <c r="J9" s="6"/>
      <c r="K9" s="6"/>
      <c r="L9" s="14"/>
      <c r="M9" s="10"/>
      <c r="N9" s="6"/>
      <c r="O9" s="6"/>
      <c r="P9" s="17"/>
      <c r="Q9" s="6"/>
      <c r="R9" s="6"/>
      <c r="S9" s="4"/>
    </row>
    <row r="10" spans="1:19" s="7" customFormat="1" ht="15" hidden="1">
      <c r="A10" s="5"/>
      <c r="B10" s="5"/>
      <c r="C10" s="6"/>
      <c r="D10" s="6"/>
      <c r="E10" s="6"/>
      <c r="F10" s="6"/>
      <c r="G10" s="6"/>
      <c r="H10" s="6"/>
      <c r="I10" s="12"/>
      <c r="J10" s="6"/>
      <c r="K10" s="6"/>
      <c r="L10" s="14"/>
      <c r="M10" s="10"/>
      <c r="N10" s="6"/>
      <c r="O10" s="6"/>
      <c r="P10" s="17"/>
      <c r="Q10" s="6"/>
      <c r="R10" s="6"/>
      <c r="S10" s="4"/>
    </row>
    <row r="11" spans="1:19" s="7" customFormat="1" ht="15" hidden="1">
      <c r="A11" s="5"/>
      <c r="B11" s="5"/>
      <c r="C11" s="6"/>
      <c r="D11" s="6"/>
      <c r="E11" s="6"/>
      <c r="F11" s="6"/>
      <c r="G11" s="6"/>
      <c r="H11" s="6"/>
      <c r="I11" s="12"/>
      <c r="J11" s="6"/>
      <c r="K11" s="6"/>
      <c r="L11" s="14"/>
      <c r="M11" s="10"/>
      <c r="N11" s="6"/>
      <c r="O11" s="6"/>
      <c r="P11" s="17"/>
      <c r="Q11" s="6"/>
      <c r="R11" s="6"/>
      <c r="S11" s="4"/>
    </row>
    <row r="12" spans="1:19" s="7" customFormat="1" ht="15" hidden="1">
      <c r="A12" s="5"/>
      <c r="B12" s="5"/>
      <c r="C12" s="6"/>
      <c r="D12" s="6"/>
      <c r="E12" s="6"/>
      <c r="F12" s="6"/>
      <c r="G12" s="6"/>
      <c r="H12" s="6"/>
      <c r="I12" s="12"/>
      <c r="J12" s="6"/>
      <c r="K12" s="6"/>
      <c r="L12" s="14"/>
      <c r="M12" s="10"/>
      <c r="N12" s="6"/>
      <c r="O12" s="6"/>
      <c r="P12" s="17"/>
      <c r="Q12" s="6"/>
      <c r="R12" s="6"/>
      <c r="S12" s="4"/>
    </row>
    <row r="13" spans="1:18" s="4" customFormat="1" ht="14.25">
      <c r="A13" s="23" t="s">
        <v>9</v>
      </c>
      <c r="B13" s="23"/>
      <c r="C13" s="23"/>
      <c r="D13" s="20"/>
      <c r="F13" s="4">
        <f aca="true" t="shared" si="0" ref="F13:K13">SUM(F4:F12)</f>
        <v>6</v>
      </c>
      <c r="G13" s="4">
        <f t="shared" si="0"/>
        <v>180</v>
      </c>
      <c r="H13" s="4">
        <f t="shared" si="0"/>
        <v>3</v>
      </c>
      <c r="I13" s="13">
        <f t="shared" si="0"/>
        <v>29</v>
      </c>
      <c r="J13" s="4">
        <f t="shared" si="0"/>
        <v>13</v>
      </c>
      <c r="K13" s="4">
        <f t="shared" si="0"/>
        <v>16</v>
      </c>
      <c r="L13" s="15">
        <f>I13/F13</f>
        <v>4.833333333333333</v>
      </c>
      <c r="M13" s="11">
        <f aca="true" t="shared" si="1" ref="M13:R13">SUM(M4:M12)</f>
        <v>3</v>
      </c>
      <c r="N13" s="4">
        <f t="shared" si="1"/>
        <v>1</v>
      </c>
      <c r="O13" s="4">
        <f t="shared" si="1"/>
        <v>2</v>
      </c>
      <c r="P13" s="16">
        <f t="shared" si="1"/>
        <v>0</v>
      </c>
      <c r="Q13" s="4">
        <f t="shared" si="1"/>
        <v>0</v>
      </c>
      <c r="R13" s="4">
        <f t="shared" si="1"/>
        <v>0</v>
      </c>
    </row>
  </sheetData>
  <mergeCells count="2">
    <mergeCell ref="A1:R1"/>
    <mergeCell ref="A13:C13"/>
  </mergeCells>
  <printOptions horizontalCentered="1"/>
  <pageMargins left="0.11811023622047245" right="0.11811023622047245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Pest Megyei Labdarúgó Szövetség</dc:creator>
  <cp:keywords/>
  <dc:description/>
  <cp:lastModifiedBy>Horváth M. Attila</cp:lastModifiedBy>
  <cp:lastPrinted>2009-01-14T23:33:05Z</cp:lastPrinted>
  <dcterms:created xsi:type="dcterms:W3CDTF">2006-01-17T13:19:50Z</dcterms:created>
  <dcterms:modified xsi:type="dcterms:W3CDTF">2011-02-08T09:36:04Z</dcterms:modified>
  <cp:category/>
  <cp:version/>
  <cp:contentType/>
  <cp:contentStatus/>
</cp:coreProperties>
</file>